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hvsrvfiles03\DLA\Economat\CELLULE DES MARCHES\3- LOCAL\2025\2025MB11_Marché de MOE divers\1_DCE\Docs travail\DCE de travail\Lot 1 MOE de la direction commune de Rambouillet\"/>
    </mc:Choice>
  </mc:AlternateContent>
  <bookViews>
    <workbookView xWindow="0" yWindow="0" windowWidth="25200" windowHeight="11250"/>
  </bookViews>
  <sheets>
    <sheet name="DQE Lot 1" sheetId="1" r:id="rId1"/>
  </sheets>
  <definedNames>
    <definedName name="_xlnm.Print_Titles" localSheetId="0">'DQE Lot 1'!$1:$4</definedName>
    <definedName name="_xlnm.Print_Area" localSheetId="0">'DQE Lot 1'!$A$1:$C$86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2" i="1" l="1"/>
  <c r="B78" i="1"/>
  <c r="C80" i="1" s="1"/>
  <c r="B23" i="1"/>
  <c r="C31" i="1" s="1"/>
  <c r="C81" i="1" l="1"/>
  <c r="C82" i="1" s="1"/>
  <c r="C70" i="1"/>
  <c r="C74" i="1"/>
  <c r="C71" i="1"/>
  <c r="C76" i="1"/>
  <c r="C68" i="1"/>
  <c r="C72" i="1"/>
  <c r="C77" i="1"/>
  <c r="C69" i="1"/>
  <c r="C73" i="1"/>
  <c r="C34" i="1"/>
  <c r="C30" i="1"/>
  <c r="C38" i="1"/>
  <c r="C33" i="1"/>
  <c r="C29" i="1"/>
  <c r="C37" i="1"/>
  <c r="C32" i="1"/>
  <c r="C35" i="1"/>
  <c r="B39" i="1" l="1"/>
  <c r="C41" i="1" s="1"/>
  <c r="C42" i="1" l="1"/>
  <c r="C43" i="1" s="1"/>
  <c r="C84" i="1"/>
  <c r="C85" i="1" l="1"/>
  <c r="C86" i="1" s="1"/>
</calcChain>
</file>

<file path=xl/sharedStrings.xml><?xml version="1.0" encoding="utf-8"?>
<sst xmlns="http://schemas.openxmlformats.org/spreadsheetml/2006/main" count="92" uniqueCount="58">
  <si>
    <t>Montant des travaux</t>
  </si>
  <si>
    <t>Entre 400 000 € et 599 999€</t>
  </si>
  <si>
    <r>
      <t xml:space="preserve">Taux de rémunération plafond au % du montant des travaux </t>
    </r>
    <r>
      <rPr>
        <b/>
        <i/>
        <sz val="11"/>
        <color rgb="FFFF0000"/>
        <rFont val="Calibri"/>
        <family val="2"/>
        <scheme val="minor"/>
      </rPr>
      <t>(à remplir par le candidat)</t>
    </r>
  </si>
  <si>
    <t>Taux par mission</t>
  </si>
  <si>
    <t>DIAG</t>
  </si>
  <si>
    <t>PRO</t>
  </si>
  <si>
    <t>ACT</t>
  </si>
  <si>
    <t>AOR</t>
  </si>
  <si>
    <t>VISA</t>
  </si>
  <si>
    <t>DET</t>
  </si>
  <si>
    <t>OPC</t>
  </si>
  <si>
    <t>Taux de rémunération plafond pour les missions globales</t>
  </si>
  <si>
    <t>PRESTATION n° 1 :</t>
  </si>
  <si>
    <t>Opération :</t>
  </si>
  <si>
    <t>Rénovation du niveau 2 du batiment médecine</t>
  </si>
  <si>
    <t>Durée prévisionnel de travaux (mois)</t>
  </si>
  <si>
    <t>8 mois</t>
  </si>
  <si>
    <t>Montant de travaux (€ HT)</t>
  </si>
  <si>
    <t>Surface</t>
  </si>
  <si>
    <t>720m²</t>
  </si>
  <si>
    <t>Description de l'ouvrage</t>
  </si>
  <si>
    <t>Bâtiment médecine recevant des patients.</t>
  </si>
  <si>
    <t>Caractéristique du site</t>
  </si>
  <si>
    <t>Partiellement occupé - ERP</t>
  </si>
  <si>
    <t>Programme des travaux</t>
  </si>
  <si>
    <t xml:space="preserve">Mission de maitrise d'œuvre complete en vue du rafraichissement de 20 chambres individuels et des locaux annexes dédiés aux personnels. Mise en conformité des locaux humides des chambres, rafraichissement des chambres et des locaux annexes. </t>
  </si>
  <si>
    <t xml:space="preserve">Missions </t>
  </si>
  <si>
    <t>TOTAL en %</t>
  </si>
  <si>
    <t>TVA 20%</t>
  </si>
  <si>
    <t>Montant TTC</t>
  </si>
  <si>
    <t>PRESTATION n° 2 :</t>
  </si>
  <si>
    <t>Reprise d'étanchéité toiture terrasse EHPAD 2 Phases</t>
  </si>
  <si>
    <t>2 x 2 mois</t>
  </si>
  <si>
    <t>500m²</t>
  </si>
  <si>
    <t>EHPAD de l'Hopital de Rambouillet</t>
  </si>
  <si>
    <t>Occupé - ERP</t>
  </si>
  <si>
    <t>Le bâtiment d'une vingtaine d'année présente des défaut d'étancheité au droit des zones de toiture terrasse. Prévoir une dépose de l'étanchéité existante, un examen de l'état des ouvrages en béton, dalles, acrotère, présence des EP. Verification de leur conformité au sens des DTU. préservation des équipements en toiture sauf dans l'hypothèse d'une absence de conformité dans le cas de l'entretiens et la maintenance.</t>
  </si>
  <si>
    <t>Mission complémentaire</t>
  </si>
  <si>
    <t>Dans le cadre de cette opération, la maitrise d'ouvrage devra faire une proposition (faisabilité, estimations, délai) pour la mise en œuvre d'une toiture terrasse végétalisé, l'installation de ruches.</t>
  </si>
  <si>
    <t>Détail Quantitatif Estimatif  (DQE )</t>
  </si>
  <si>
    <r>
      <t xml:space="preserve">% </t>
    </r>
    <r>
      <rPr>
        <b/>
        <sz val="11"/>
        <color rgb="FFFF0000"/>
        <rFont val="Calibri"/>
        <family val="2"/>
        <scheme val="minor"/>
      </rPr>
      <t>(à remplir par le candidat)</t>
    </r>
  </si>
  <si>
    <t>Montant HT en €</t>
  </si>
  <si>
    <t>Montant total en € Prestation 1 et 2</t>
  </si>
  <si>
    <t>Montant total en € Prestation n°1</t>
  </si>
  <si>
    <t>Montant total en € Prestation n°2</t>
  </si>
  <si>
    <t>Lot 1 : Mission de Maitrise d’Œuvre pour la Direction Commune de Rambouillet et l'Hopital de Pédiatrie et de Rééducation de Bullion</t>
  </si>
  <si>
    <t>Mission de Maitrise d’Œuvre pour la Réalisation de Travaux Divers du GHT 78 Sud</t>
  </si>
  <si>
    <t>Type de missions</t>
  </si>
  <si>
    <t xml:space="preserve">Montant plafond de la prestation </t>
  </si>
  <si>
    <t>Missions de base</t>
  </si>
  <si>
    <t>AVP (APS et APD)</t>
  </si>
  <si>
    <t>Missions complémentaire</t>
  </si>
  <si>
    <t>SYN</t>
  </si>
  <si>
    <t>Technique</t>
  </si>
  <si>
    <t>Spécifique</t>
  </si>
  <si>
    <t>Construction du batiment</t>
  </si>
  <si>
    <t>Année 70</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</si>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</sst>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 #,##0.00&quot; € &quot;;\-#,##0.00&quot; € &quot;;&quot; -&quot;#&quot; € &quot;;@\ "/>
  </numFmts>
  <fonts count="15" x14ac:knownFonts="1">
    <font>
      <sz val="11"/>
      <color theme="1"/>
      <name val="Calibri"/>
      <family val="2"/>
      <scheme val="minor"/>
    </font>
    <font>
      <b/>
      <sz val="20"/>
      <color theme="1"/>
      <name val="Calibri"/>
      <family val="2"/>
      <scheme val="minor"/>
    </font>
    <font>
      <i/>
      <sz val="18"/>
      <color theme="1"/>
      <name val="Calibri"/>
      <family val="2"/>
      <scheme val="minor"/>
    </font>
    <font>
      <sz val="10"/>
      <name val="Arial"/>
      <family val="2"/>
    </font>
    <font>
      <b/>
      <sz val="18"/>
      <color indexed="56"/>
      <name val="Cambria"/>
      <family val="2"/>
    </font>
    <font>
      <b/>
      <sz val="16"/>
      <color theme="1"/>
      <name val="Calibri"/>
      <family val="2"/>
      <scheme val="minor"/>
    </font>
    <font>
      <sz val="11"/>
      <color theme="1"/>
      <name val="Calibri"/>
      <family val="2"/>
      <scheme val="minor"/>
    </font>
    <font>
      <b/>
      <sz val="11"/>
      <color theme="1"/>
      <name val="Calibri"/>
      <family val="2"/>
      <scheme val="minor"/>
    </font>
    <font>
      <b/>
      <i/>
      <sz val="11"/>
      <color rgb="FFFF0000"/>
      <name val="Calibri"/>
      <family val="2"/>
      <scheme val="minor"/>
    </font>
    <font>
      <b/>
      <sz val="11"/>
      <color rgb="FFFF0000"/>
      <name val="Calibri"/>
      <family val="2"/>
      <scheme val="minor"/>
    </font>
    <font>
      <i/>
      <sz val="11"/>
      <color theme="1"/>
      <name val="Calibri"/>
      <family val="2"/>
      <scheme val="minor"/>
    </font>
    <font>
      <b/>
      <sz val="14"/>
      <color theme="1"/>
      <name val="Calibri"/>
      <family val="2"/>
      <scheme val="minor"/>
    </font>
    <font>
      <b/>
      <sz val="12"/>
      <color theme="1"/>
      <name val="Calibri"/>
      <family val="2"/>
      <scheme val="minor"/>
    </font>
    <font>
      <b/>
      <i/>
      <sz val="12"/>
      <color theme="1"/>
      <name val="Calibri"/>
      <family val="2"/>
      <scheme val="minor"/>
    </font>
    <font>
      <b/>
      <sz val="18"/>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FFFF00"/>
        <bgColor indexed="64"/>
      </patternFill>
    </fill>
  </fills>
  <borders count="34">
    <border>
      <left/>
      <right/>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6">
    <xf numFmtId="0" fontId="0" fillId="0" borderId="0"/>
    <xf numFmtId="0" fontId="3" fillId="0" borderId="0"/>
    <xf numFmtId="164" fontId="3" fillId="0" borderId="0"/>
    <xf numFmtId="0" fontId="4" fillId="0" borderId="0"/>
    <xf numFmtId="44" fontId="6" fillId="0" borderId="0" applyFont="0" applyFill="0" applyBorder="0" applyAlignment="0" applyProtection="0"/>
    <xf numFmtId="9" fontId="6" fillId="0" borderId="0" applyFont="0" applyFill="0" applyBorder="0" applyAlignment="0" applyProtection="0"/>
  </cellStyleXfs>
  <cellXfs count="141">
    <xf numFmtId="0" fontId="0" fillId="0" borderId="0" xfId="0"/>
    <xf numFmtId="0" fontId="0" fillId="0" borderId="0" xfId="0" applyAlignment="1">
      <alignment horizontal="center" vertical="center" wrapText="1"/>
    </xf>
    <xf numFmtId="0" fontId="0" fillId="2" borderId="5" xfId="0" applyFill="1" applyBorder="1"/>
    <xf numFmtId="0" fontId="2" fillId="2" borderId="0" xfId="0" applyFont="1" applyFill="1" applyBorder="1" applyAlignment="1">
      <alignment horizontal="center"/>
    </xf>
    <xf numFmtId="0" fontId="0" fillId="2" borderId="7" xfId="0" applyFill="1" applyBorder="1"/>
    <xf numFmtId="0" fontId="2" fillId="2" borderId="8" xfId="0" applyFont="1" applyFill="1" applyBorder="1" applyAlignment="1">
      <alignment horizontal="center"/>
    </xf>
    <xf numFmtId="0" fontId="2" fillId="2" borderId="9" xfId="0" applyFont="1" applyFill="1" applyBorder="1" applyAlignment="1">
      <alignment horizontal="center"/>
    </xf>
    <xf numFmtId="0" fontId="0" fillId="2" borderId="0" xfId="0" applyFill="1" applyBorder="1"/>
    <xf numFmtId="0" fontId="0" fillId="0" borderId="0" xfId="0" applyBorder="1"/>
    <xf numFmtId="0" fontId="0" fillId="0" borderId="14" xfId="0" applyBorder="1"/>
    <xf numFmtId="0" fontId="2" fillId="2" borderId="0" xfId="0" applyFont="1" applyFill="1" applyBorder="1" applyAlignment="1">
      <alignment horizontal="center"/>
    </xf>
    <xf numFmtId="0" fontId="0" fillId="0" borderId="0" xfId="0" applyFill="1" applyBorder="1"/>
    <xf numFmtId="0" fontId="0" fillId="2" borderId="2" xfId="0" applyFill="1" applyBorder="1"/>
    <xf numFmtId="0" fontId="2" fillId="2" borderId="3" xfId="0" applyFont="1" applyFill="1" applyBorder="1" applyAlignment="1">
      <alignment horizontal="center"/>
    </xf>
    <xf numFmtId="0" fontId="2" fillId="2" borderId="4" xfId="0" applyFont="1" applyFill="1" applyBorder="1" applyAlignment="1">
      <alignment horizontal="center"/>
    </xf>
    <xf numFmtId="0" fontId="12" fillId="2" borderId="5" xfId="0" applyFont="1" applyFill="1" applyBorder="1"/>
    <xf numFmtId="0" fontId="0" fillId="0" borderId="20" xfId="0" applyBorder="1"/>
    <xf numFmtId="0" fontId="0" fillId="2" borderId="16" xfId="0" applyFont="1" applyFill="1" applyBorder="1"/>
    <xf numFmtId="0" fontId="0" fillId="2" borderId="1" xfId="0" applyFont="1" applyFill="1" applyBorder="1"/>
    <xf numFmtId="0" fontId="0" fillId="2" borderId="18" xfId="0" applyFont="1" applyFill="1" applyBorder="1" applyAlignment="1">
      <alignment horizontal="left" vertical="center"/>
    </xf>
    <xf numFmtId="0" fontId="0" fillId="2" borderId="1" xfId="0" applyFont="1" applyFill="1" applyBorder="1" applyAlignment="1">
      <alignment horizontal="left" vertical="center"/>
    </xf>
    <xf numFmtId="0" fontId="11" fillId="5" borderId="11" xfId="0" applyFont="1" applyFill="1" applyBorder="1" applyAlignment="1">
      <alignment wrapText="1"/>
    </xf>
    <xf numFmtId="44" fontId="11" fillId="5" borderId="12" xfId="0" applyNumberFormat="1" applyFont="1" applyFill="1" applyBorder="1"/>
    <xf numFmtId="44" fontId="11" fillId="5" borderId="13" xfId="0" applyNumberFormat="1" applyFont="1" applyFill="1" applyBorder="1" applyAlignment="1">
      <alignment vertical="center"/>
    </xf>
    <xf numFmtId="0" fontId="11" fillId="5" borderId="11" xfId="0" applyFont="1" applyFill="1" applyBorder="1"/>
    <xf numFmtId="44" fontId="11" fillId="5" borderId="12" xfId="4" applyFont="1" applyFill="1" applyBorder="1"/>
    <xf numFmtId="44" fontId="11" fillId="5" borderId="13" xfId="4" applyFont="1" applyFill="1" applyBorder="1"/>
    <xf numFmtId="0" fontId="11" fillId="5" borderId="7" xfId="0" applyFont="1" applyFill="1" applyBorder="1"/>
    <xf numFmtId="44" fontId="11" fillId="5" borderId="8" xfId="0" applyNumberFormat="1" applyFont="1" applyFill="1" applyBorder="1"/>
    <xf numFmtId="44" fontId="11" fillId="5" borderId="9" xfId="0" applyNumberFormat="1" applyFont="1" applyFill="1" applyBorder="1"/>
    <xf numFmtId="0" fontId="11" fillId="7" borderId="11" xfId="0" applyFont="1" applyFill="1" applyBorder="1" applyAlignment="1">
      <alignment wrapText="1"/>
    </xf>
    <xf numFmtId="44" fontId="11" fillId="7" borderId="12" xfId="0" applyNumberFormat="1" applyFont="1" applyFill="1" applyBorder="1"/>
    <xf numFmtId="44" fontId="11" fillId="7" borderId="13" xfId="0" applyNumberFormat="1" applyFont="1" applyFill="1" applyBorder="1" applyAlignment="1">
      <alignment vertical="center"/>
    </xf>
    <xf numFmtId="0" fontId="11" fillId="7" borderId="11" xfId="0" applyFont="1" applyFill="1" applyBorder="1"/>
    <xf numFmtId="44" fontId="11" fillId="7" borderId="12" xfId="4" applyFont="1" applyFill="1" applyBorder="1"/>
    <xf numFmtId="44" fontId="11" fillId="7" borderId="13" xfId="4" applyFont="1" applyFill="1" applyBorder="1"/>
    <xf numFmtId="0" fontId="11" fillId="7" borderId="7" xfId="0" applyFont="1" applyFill="1" applyBorder="1"/>
    <xf numFmtId="44" fontId="11" fillId="7" borderId="8" xfId="0" applyNumberFormat="1" applyFont="1" applyFill="1" applyBorder="1"/>
    <xf numFmtId="44" fontId="11" fillId="7" borderId="9" xfId="0" applyNumberFormat="1" applyFont="1" applyFill="1" applyBorder="1"/>
    <xf numFmtId="44" fontId="0" fillId="2" borderId="21" xfId="4" applyFont="1" applyFill="1" applyBorder="1" applyAlignment="1"/>
    <xf numFmtId="0" fontId="0" fillId="0" borderId="7" xfId="0" applyBorder="1"/>
    <xf numFmtId="44" fontId="0" fillId="2" borderId="24" xfId="4" applyFont="1" applyFill="1" applyBorder="1" applyAlignment="1"/>
    <xf numFmtId="0" fontId="7" fillId="4" borderId="23"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0" borderId="11" xfId="0" applyFont="1" applyFill="1" applyBorder="1"/>
    <xf numFmtId="0" fontId="11" fillId="8" borderId="11" xfId="0" applyFont="1" applyFill="1" applyBorder="1" applyAlignment="1">
      <alignment wrapText="1"/>
    </xf>
    <xf numFmtId="44" fontId="11" fillId="8" borderId="12" xfId="0" applyNumberFormat="1" applyFont="1" applyFill="1" applyBorder="1"/>
    <xf numFmtId="0" fontId="11" fillId="8" borderId="11" xfId="0" applyFont="1" applyFill="1" applyBorder="1"/>
    <xf numFmtId="44" fontId="11" fillId="8" borderId="12" xfId="4" applyFont="1" applyFill="1" applyBorder="1"/>
    <xf numFmtId="44" fontId="11" fillId="8" borderId="13" xfId="4" applyFont="1" applyFill="1" applyBorder="1"/>
    <xf numFmtId="0" fontId="11" fillId="8" borderId="7" xfId="0" applyFont="1" applyFill="1" applyBorder="1"/>
    <xf numFmtId="44" fontId="11" fillId="8" borderId="8" xfId="0" applyNumberFormat="1" applyFont="1" applyFill="1" applyBorder="1"/>
    <xf numFmtId="44" fontId="11" fillId="8" borderId="9" xfId="0" applyNumberFormat="1" applyFont="1" applyFill="1" applyBorder="1"/>
    <xf numFmtId="0" fontId="2" fillId="2" borderId="0" xfId="0" applyFont="1" applyFill="1" applyBorder="1" applyAlignment="1">
      <alignment horizontal="center"/>
    </xf>
    <xf numFmtId="0" fontId="2" fillId="2" borderId="6" xfId="0" applyFont="1" applyFill="1" applyBorder="1" applyAlignment="1">
      <alignment horizontal="center"/>
    </xf>
    <xf numFmtId="0" fontId="7" fillId="4" borderId="2" xfId="0" applyFont="1" applyFill="1" applyBorder="1" applyAlignment="1">
      <alignment horizontal="centerContinuous" vertical="center" wrapText="1"/>
    </xf>
    <xf numFmtId="0" fontId="7" fillId="4" borderId="25" xfId="0" applyFont="1" applyFill="1" applyBorder="1" applyAlignment="1">
      <alignment horizontal="left" vertical="center"/>
    </xf>
    <xf numFmtId="0" fontId="7" fillId="4" borderId="4" xfId="0" applyFont="1" applyFill="1" applyBorder="1" applyAlignment="1">
      <alignment horizontal="centerContinuous" vertical="center" wrapText="1"/>
    </xf>
    <xf numFmtId="0" fontId="0" fillId="0" borderId="5" xfId="0" applyFill="1" applyBorder="1"/>
    <xf numFmtId="0" fontId="0" fillId="0" borderId="6" xfId="0" applyFill="1" applyBorder="1"/>
    <xf numFmtId="0" fontId="0" fillId="0" borderId="5" xfId="0" applyBorder="1"/>
    <xf numFmtId="0" fontId="0" fillId="0" borderId="6" xfId="0" applyBorder="1"/>
    <xf numFmtId="9" fontId="0" fillId="9" borderId="26" xfId="5" applyFont="1" applyFill="1" applyBorder="1" applyAlignment="1">
      <alignment horizontal="center"/>
    </xf>
    <xf numFmtId="9" fontId="0" fillId="9" borderId="1" xfId="5" applyFont="1" applyFill="1" applyBorder="1" applyAlignment="1">
      <alignment horizontal="center"/>
    </xf>
    <xf numFmtId="9" fontId="0" fillId="9" borderId="18" xfId="5" applyFont="1" applyFill="1" applyBorder="1" applyAlignment="1">
      <alignment horizontal="center"/>
    </xf>
    <xf numFmtId="0" fontId="0" fillId="0" borderId="28" xfId="0" applyBorder="1" applyAlignment="1">
      <alignment horizontal="left" vertical="center"/>
    </xf>
    <xf numFmtId="0" fontId="0" fillId="0" borderId="28" xfId="0" applyBorder="1"/>
    <xf numFmtId="0" fontId="0" fillId="0" borderId="29" xfId="0" applyBorder="1"/>
    <xf numFmtId="0" fontId="7" fillId="6" borderId="25" xfId="0" applyFont="1" applyFill="1" applyBorder="1" applyAlignment="1">
      <alignment horizontal="left" vertical="center"/>
    </xf>
    <xf numFmtId="0" fontId="7" fillId="6" borderId="2" xfId="0" applyFont="1" applyFill="1" applyBorder="1" applyAlignment="1">
      <alignment horizontal="centerContinuous" vertical="center" wrapText="1"/>
    </xf>
    <xf numFmtId="0" fontId="7" fillId="6" borderId="4" xfId="0" applyFont="1" applyFill="1" applyBorder="1" applyAlignment="1">
      <alignment horizontal="centerContinuous" vertical="center" wrapText="1"/>
    </xf>
    <xf numFmtId="0" fontId="7" fillId="6" borderId="23" xfId="0" applyFont="1" applyFill="1" applyBorder="1" applyAlignment="1">
      <alignment horizontal="center" vertical="center" wrapText="1"/>
    </xf>
    <xf numFmtId="0" fontId="7" fillId="6" borderId="24" xfId="0" applyFont="1" applyFill="1" applyBorder="1" applyAlignment="1">
      <alignment horizontal="center" vertical="center" wrapText="1"/>
    </xf>
    <xf numFmtId="44" fontId="11" fillId="8" borderId="13" xfId="0" applyNumberFormat="1" applyFont="1" applyFill="1" applyBorder="1"/>
    <xf numFmtId="0" fontId="10" fillId="2" borderId="10" xfId="0" applyFont="1" applyFill="1" applyBorder="1" applyAlignment="1">
      <alignment horizontal="left"/>
    </xf>
    <xf numFmtId="0" fontId="10" fillId="2" borderId="15" xfId="0" applyFont="1" applyFill="1" applyBorder="1" applyAlignment="1">
      <alignment horizontal="left"/>
    </xf>
    <xf numFmtId="0" fontId="13" fillId="2" borderId="0" xfId="0" applyFont="1" applyFill="1" applyBorder="1" applyAlignment="1">
      <alignment horizontal="left" vertical="center"/>
    </xf>
    <xf numFmtId="0" fontId="13" fillId="2" borderId="6" xfId="0" applyFont="1" applyFill="1" applyBorder="1" applyAlignment="1">
      <alignment horizontal="left" vertical="center"/>
    </xf>
    <xf numFmtId="9" fontId="0" fillId="2" borderId="1" xfId="5" applyFont="1" applyFill="1" applyBorder="1" applyAlignment="1">
      <alignment horizontal="center"/>
    </xf>
    <xf numFmtId="9" fontId="0" fillId="2" borderId="17" xfId="5" applyFont="1" applyFill="1" applyBorder="1" applyAlignment="1">
      <alignment horizontal="center"/>
    </xf>
    <xf numFmtId="0" fontId="7" fillId="7" borderId="11" xfId="0" applyFont="1" applyFill="1" applyBorder="1" applyAlignment="1">
      <alignment horizontal="center" vertical="center"/>
    </xf>
    <xf numFmtId="0" fontId="7" fillId="7" borderId="12" xfId="0" applyFont="1" applyFill="1" applyBorder="1" applyAlignment="1">
      <alignment horizontal="center" vertical="center"/>
    </xf>
    <xf numFmtId="0" fontId="7" fillId="7" borderId="13" xfId="0" applyFont="1" applyFill="1" applyBorder="1" applyAlignment="1">
      <alignment horizontal="center" vertical="center"/>
    </xf>
    <xf numFmtId="0" fontId="7" fillId="6" borderId="11"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10" fillId="2" borderId="22" xfId="0" applyFont="1" applyFill="1" applyBorder="1" applyAlignment="1">
      <alignment horizontal="left" vertical="center" wrapText="1"/>
    </xf>
    <xf numFmtId="0" fontId="10" fillId="2" borderId="27" xfId="0" applyFont="1" applyFill="1" applyBorder="1" applyAlignment="1">
      <alignment horizontal="left" vertical="center" wrapText="1"/>
    </xf>
    <xf numFmtId="0" fontId="10" fillId="2" borderId="10" xfId="0" applyFont="1" applyFill="1" applyBorder="1" applyAlignment="1">
      <alignment horizontal="left" vertical="center"/>
    </xf>
    <xf numFmtId="0" fontId="10" fillId="2" borderId="15" xfId="0" applyFont="1" applyFill="1" applyBorder="1" applyAlignment="1">
      <alignment horizontal="left" vertical="center"/>
    </xf>
    <xf numFmtId="9" fontId="7" fillId="0" borderId="11" xfId="0" applyNumberFormat="1" applyFont="1" applyBorder="1" applyAlignment="1">
      <alignment horizontal="center"/>
    </xf>
    <xf numFmtId="9" fontId="7" fillId="0" borderId="13" xfId="0" applyNumberFormat="1" applyFont="1" applyBorder="1" applyAlignment="1">
      <alignment horizontal="center"/>
    </xf>
    <xf numFmtId="0" fontId="5" fillId="3" borderId="11" xfId="0" applyFont="1" applyFill="1" applyBorder="1" applyAlignment="1">
      <alignment horizontal="center"/>
    </xf>
    <xf numFmtId="0" fontId="5" fillId="3" borderId="12" xfId="0" applyFont="1" applyFill="1" applyBorder="1" applyAlignment="1">
      <alignment horizontal="center"/>
    </xf>
    <xf numFmtId="0" fontId="5" fillId="3" borderId="13" xfId="0" applyFont="1" applyFill="1" applyBorder="1" applyAlignment="1">
      <alignment horizontal="center"/>
    </xf>
    <xf numFmtId="0" fontId="5" fillId="7" borderId="11" xfId="0" applyFont="1" applyFill="1" applyBorder="1" applyAlignment="1">
      <alignment horizontal="center"/>
    </xf>
    <xf numFmtId="0" fontId="5" fillId="7" borderId="12" xfId="0" applyFont="1" applyFill="1" applyBorder="1" applyAlignment="1">
      <alignment horizontal="center"/>
    </xf>
    <xf numFmtId="0" fontId="5" fillId="7" borderId="13" xfId="0" applyFont="1" applyFill="1" applyBorder="1" applyAlignment="1">
      <alignment horizontal="center"/>
    </xf>
    <xf numFmtId="9" fontId="0" fillId="9" borderId="1" xfId="5" applyFont="1" applyFill="1" applyBorder="1" applyAlignment="1">
      <alignment horizontal="center"/>
    </xf>
    <xf numFmtId="9" fontId="0" fillId="9" borderId="17" xfId="5" applyFont="1" applyFill="1" applyBorder="1" applyAlignment="1">
      <alignment horizontal="center"/>
    </xf>
    <xf numFmtId="0" fontId="5" fillId="7" borderId="11" xfId="0" applyFont="1" applyFill="1" applyBorder="1" applyAlignment="1">
      <alignment horizontal="center" vertical="center"/>
    </xf>
    <xf numFmtId="0" fontId="5" fillId="7" borderId="12" xfId="0" applyFont="1" applyFill="1" applyBorder="1" applyAlignment="1">
      <alignment horizontal="center" vertical="center"/>
    </xf>
    <xf numFmtId="0" fontId="5" fillId="7" borderId="13" xfId="0" applyFont="1" applyFill="1" applyBorder="1" applyAlignment="1">
      <alignment horizontal="center" vertical="center"/>
    </xf>
    <xf numFmtId="0" fontId="13" fillId="2" borderId="0" xfId="0" applyFont="1" applyFill="1" applyBorder="1" applyAlignment="1">
      <alignment horizontal="left" vertical="center" wrapText="1"/>
    </xf>
    <xf numFmtId="0" fontId="13" fillId="2" borderId="6" xfId="0" applyFont="1" applyFill="1" applyBorder="1" applyAlignment="1">
      <alignment horizontal="left" vertical="center" wrapText="1"/>
    </xf>
    <xf numFmtId="44" fontId="10" fillId="2" borderId="10" xfId="4" applyFont="1" applyFill="1" applyBorder="1" applyAlignment="1">
      <alignment horizontal="center" vertical="center"/>
    </xf>
    <xf numFmtId="44" fontId="10" fillId="2" borderId="15" xfId="4" applyFont="1" applyFill="1" applyBorder="1" applyAlignment="1">
      <alignment horizontal="center" vertical="center"/>
    </xf>
    <xf numFmtId="0" fontId="10" fillId="2" borderId="10" xfId="0" applyFont="1" applyFill="1" applyBorder="1" applyAlignment="1">
      <alignment horizontal="center" vertical="center"/>
    </xf>
    <xf numFmtId="0" fontId="10" fillId="2" borderId="15" xfId="0" applyFont="1" applyFill="1" applyBorder="1" applyAlignment="1">
      <alignment horizontal="center" vertical="center"/>
    </xf>
    <xf numFmtId="44" fontId="0" fillId="2" borderId="18" xfId="4" applyFont="1" applyFill="1" applyBorder="1" applyAlignment="1">
      <alignment horizontal="center" vertical="center"/>
    </xf>
    <xf numFmtId="44" fontId="0" fillId="2" borderId="19" xfId="4" applyFont="1" applyFill="1" applyBorder="1" applyAlignment="1">
      <alignment horizontal="center" vertical="center"/>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2" fillId="2" borderId="5" xfId="0" applyFont="1" applyFill="1" applyBorder="1" applyAlignment="1">
      <alignment horizontal="center"/>
    </xf>
    <xf numFmtId="0" fontId="2" fillId="2" borderId="0" xfId="0" applyFont="1" applyFill="1" applyBorder="1" applyAlignment="1">
      <alignment horizontal="center"/>
    </xf>
    <xf numFmtId="0" fontId="2" fillId="2" borderId="6" xfId="0" applyFont="1" applyFill="1" applyBorder="1" applyAlignment="1">
      <alignment horizont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0" fillId="2" borderId="10" xfId="0" applyFont="1" applyFill="1" applyBorder="1" applyAlignment="1">
      <alignment horizontal="left" vertical="center" wrapText="1"/>
    </xf>
    <xf numFmtId="0" fontId="10" fillId="2" borderId="15" xfId="0" applyFont="1" applyFill="1" applyBorder="1" applyAlignment="1">
      <alignment horizontal="left" vertical="center" wrapText="1"/>
    </xf>
    <xf numFmtId="0" fontId="7" fillId="4" borderId="11"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7" fillId="6" borderId="2" xfId="0" applyFont="1" applyFill="1" applyBorder="1" applyAlignment="1">
      <alignment horizontal="left" vertical="center"/>
    </xf>
    <xf numFmtId="0" fontId="7" fillId="6" borderId="7" xfId="0" applyFont="1" applyFill="1" applyBorder="1" applyAlignment="1">
      <alignment horizontal="left"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7" fillId="5" borderId="13" xfId="0" applyFont="1" applyFill="1" applyBorder="1" applyAlignment="1">
      <alignment horizontal="center" vertical="center"/>
    </xf>
    <xf numFmtId="0" fontId="7" fillId="4" borderId="2" xfId="0" applyFont="1" applyFill="1" applyBorder="1" applyAlignment="1">
      <alignment horizontal="left" vertical="center"/>
    </xf>
    <xf numFmtId="0" fontId="7" fillId="4" borderId="7" xfId="0" applyFont="1" applyFill="1" applyBorder="1" applyAlignment="1">
      <alignment horizontal="left" vertical="center"/>
    </xf>
    <xf numFmtId="0" fontId="0" fillId="2" borderId="26" xfId="0" applyFont="1" applyFill="1" applyBorder="1"/>
    <xf numFmtId="0" fontId="10" fillId="2" borderId="30" xfId="0" applyFont="1" applyFill="1" applyBorder="1" applyAlignment="1">
      <alignment horizontal="center" vertical="center"/>
    </xf>
    <xf numFmtId="0" fontId="10" fillId="2" borderId="31" xfId="0" applyFont="1" applyFill="1" applyBorder="1" applyAlignment="1">
      <alignment horizontal="center" vertical="center"/>
    </xf>
    <xf numFmtId="0" fontId="10" fillId="2" borderId="32" xfId="0" applyFont="1" applyFill="1" applyBorder="1" applyAlignment="1">
      <alignment horizontal="center" vertical="center"/>
    </xf>
    <xf numFmtId="0" fontId="10" fillId="2" borderId="33" xfId="0" applyFont="1" applyFill="1" applyBorder="1" applyAlignment="1">
      <alignment horizontal="center" vertical="center"/>
    </xf>
    <xf numFmtId="0" fontId="14" fillId="2" borderId="5"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6" xfId="0" applyFont="1" applyFill="1" applyBorder="1" applyAlignment="1">
      <alignment horizontal="center" vertical="center" wrapText="1"/>
    </xf>
  </cellXfs>
  <cellStyles count="6">
    <cellStyle name="Euro" xfId="2"/>
    <cellStyle name="Monétaire" xfId="4" builtinId="4"/>
    <cellStyle name="Normal" xfId="0" builtinId="0"/>
    <cellStyle name="Normal 2" xfId="1"/>
    <cellStyle name="Pourcentage" xfId="5" builtinId="5"/>
    <cellStyle name="Titre 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223309</xdr:colOff>
      <xdr:row>2</xdr:row>
      <xdr:rowOff>95250</xdr:rowOff>
    </xdr:from>
    <xdr:ext cx="676275" cy="646511"/>
    <xdr:pic>
      <xdr:nvPicPr>
        <xdr:cNvPr id="3" name="Imag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3309" y="1746250"/>
          <a:ext cx="676275" cy="6465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6"/>
  <sheetViews>
    <sheetView tabSelected="1" zoomScale="90" zoomScaleNormal="90" workbookViewId="0">
      <selection activeCell="K10" sqref="K10"/>
    </sheetView>
  </sheetViews>
  <sheetFormatPr baseColWidth="10" defaultColWidth="11.42578125" defaultRowHeight="15" x14ac:dyDescent="0.25"/>
  <cols>
    <col min="1" max="1" width="34.5703125" customWidth="1"/>
    <col min="2" max="3" width="23.28515625" customWidth="1"/>
  </cols>
  <sheetData>
    <row r="1" spans="1:3" ht="65.25" customHeight="1" thickBot="1" x14ac:dyDescent="0.3">
      <c r="A1" s="110" t="s">
        <v>46</v>
      </c>
      <c r="B1" s="111"/>
      <c r="C1" s="112"/>
    </row>
    <row r="2" spans="1:3" ht="65.25" customHeight="1" x14ac:dyDescent="0.25">
      <c r="A2" s="119" t="s">
        <v>45</v>
      </c>
      <c r="B2" s="120"/>
      <c r="C2" s="121"/>
    </row>
    <row r="3" spans="1:3" ht="25.5" customHeight="1" x14ac:dyDescent="0.25">
      <c r="A3" s="138"/>
      <c r="B3" s="139"/>
      <c r="C3" s="140"/>
    </row>
    <row r="4" spans="1:3" ht="23.25" x14ac:dyDescent="0.35">
      <c r="A4" s="113" t="s">
        <v>39</v>
      </c>
      <c r="B4" s="114"/>
      <c r="C4" s="115"/>
    </row>
    <row r="5" spans="1:3" ht="24" thickBot="1" x14ac:dyDescent="0.4">
      <c r="A5" s="4"/>
      <c r="B5" s="5"/>
      <c r="C5" s="6"/>
    </row>
    <row r="6" spans="1:3" s="8" customFormat="1" ht="11.25" customHeight="1" thickBot="1" x14ac:dyDescent="0.4">
      <c r="A6" s="7"/>
      <c r="B6" s="3"/>
      <c r="C6" s="10"/>
    </row>
    <row r="7" spans="1:3" s="8" customFormat="1" ht="23.25" customHeight="1" thickBot="1" x14ac:dyDescent="0.3">
      <c r="A7" s="116" t="s">
        <v>12</v>
      </c>
      <c r="B7" s="117"/>
      <c r="C7" s="118"/>
    </row>
    <row r="8" spans="1:3" s="8" customFormat="1" ht="11.25" customHeight="1" x14ac:dyDescent="0.35">
      <c r="A8" s="12"/>
      <c r="B8" s="13"/>
      <c r="C8" s="14"/>
    </row>
    <row r="9" spans="1:3" s="8" customFormat="1" ht="15.75" x14ac:dyDescent="0.25">
      <c r="A9" s="15" t="s">
        <v>13</v>
      </c>
      <c r="B9" s="76" t="s">
        <v>14</v>
      </c>
      <c r="C9" s="77"/>
    </row>
    <row r="10" spans="1:3" s="8" customFormat="1" ht="12.75" customHeight="1" thickBot="1" x14ac:dyDescent="0.4">
      <c r="A10" s="4"/>
      <c r="B10" s="5"/>
      <c r="C10" s="6"/>
    </row>
    <row r="11" spans="1:3" s="8" customFormat="1" ht="19.5" customHeight="1" x14ac:dyDescent="0.25">
      <c r="A11" s="17" t="s">
        <v>55</v>
      </c>
      <c r="B11" s="136" t="s">
        <v>56</v>
      </c>
      <c r="C11" s="137"/>
    </row>
    <row r="12" spans="1:3" s="8" customFormat="1" ht="23.25" customHeight="1" x14ac:dyDescent="0.25">
      <c r="A12" s="133" t="s">
        <v>15</v>
      </c>
      <c r="B12" s="134" t="s">
        <v>16</v>
      </c>
      <c r="C12" s="135"/>
    </row>
    <row r="13" spans="1:3" s="8" customFormat="1" ht="23.25" customHeight="1" x14ac:dyDescent="0.25">
      <c r="A13" s="18" t="s">
        <v>17</v>
      </c>
      <c r="B13" s="104">
        <v>550000</v>
      </c>
      <c r="C13" s="105"/>
    </row>
    <row r="14" spans="1:3" s="8" customFormat="1" ht="23.25" customHeight="1" x14ac:dyDescent="0.25">
      <c r="A14" s="18" t="s">
        <v>18</v>
      </c>
      <c r="B14" s="106" t="s">
        <v>19</v>
      </c>
      <c r="C14" s="107"/>
    </row>
    <row r="15" spans="1:3" s="8" customFormat="1" x14ac:dyDescent="0.25">
      <c r="A15" s="18" t="s">
        <v>20</v>
      </c>
      <c r="B15" s="74" t="s">
        <v>21</v>
      </c>
      <c r="C15" s="75"/>
    </row>
    <row r="16" spans="1:3" s="8" customFormat="1" ht="23.25" customHeight="1" x14ac:dyDescent="0.25">
      <c r="A16" s="18" t="s">
        <v>22</v>
      </c>
      <c r="B16" s="87" t="s">
        <v>23</v>
      </c>
      <c r="C16" s="88"/>
    </row>
    <row r="17" spans="1:4" s="8" customFormat="1" ht="85.5" customHeight="1" thickBot="1" x14ac:dyDescent="0.3">
      <c r="A17" s="19" t="s">
        <v>24</v>
      </c>
      <c r="B17" s="85" t="s">
        <v>25</v>
      </c>
      <c r="C17" s="86"/>
    </row>
    <row r="18" spans="1:4" s="8" customFormat="1" ht="11.25" customHeight="1" thickBot="1" x14ac:dyDescent="0.4">
      <c r="A18" s="2"/>
      <c r="B18" s="53"/>
      <c r="C18" s="54"/>
    </row>
    <row r="19" spans="1:4" ht="21.75" thickBot="1" x14ac:dyDescent="0.4">
      <c r="A19" s="91" t="s">
        <v>11</v>
      </c>
      <c r="B19" s="92"/>
      <c r="C19" s="93"/>
    </row>
    <row r="20" spans="1:4" ht="47.25" customHeight="1" x14ac:dyDescent="0.25">
      <c r="A20" s="56" t="s">
        <v>0</v>
      </c>
      <c r="B20" s="55" t="s">
        <v>2</v>
      </c>
      <c r="C20" s="57"/>
    </row>
    <row r="21" spans="1:4" x14ac:dyDescent="0.25">
      <c r="A21" s="65" t="s">
        <v>47</v>
      </c>
      <c r="B21" s="78" t="s">
        <v>54</v>
      </c>
      <c r="C21" s="79"/>
    </row>
    <row r="22" spans="1:4" x14ac:dyDescent="0.25">
      <c r="A22" s="66" t="s">
        <v>1</v>
      </c>
      <c r="B22" s="97"/>
      <c r="C22" s="98"/>
    </row>
    <row r="23" spans="1:4" ht="15.75" thickBot="1" x14ac:dyDescent="0.3">
      <c r="A23" s="67" t="s">
        <v>48</v>
      </c>
      <c r="B23" s="108">
        <f>B13*B22</f>
        <v>0</v>
      </c>
      <c r="C23" s="109"/>
    </row>
    <row r="24" spans="1:4" ht="15.75" thickBot="1" x14ac:dyDescent="0.3">
      <c r="A24" s="58"/>
      <c r="B24" s="11"/>
      <c r="C24" s="59"/>
      <c r="D24" s="1"/>
    </row>
    <row r="25" spans="1:4" ht="21.75" thickBot="1" x14ac:dyDescent="0.4">
      <c r="A25" s="91" t="s">
        <v>3</v>
      </c>
      <c r="B25" s="92"/>
      <c r="C25" s="93"/>
    </row>
    <row r="26" spans="1:4" ht="15.75" thickBot="1" x14ac:dyDescent="0.3">
      <c r="A26" s="131" t="s">
        <v>26</v>
      </c>
      <c r="B26" s="124" t="s">
        <v>53</v>
      </c>
      <c r="C26" s="125"/>
    </row>
    <row r="27" spans="1:4" ht="30.75" thickBot="1" x14ac:dyDescent="0.3">
      <c r="A27" s="132"/>
      <c r="B27" s="42" t="s">
        <v>40</v>
      </c>
      <c r="C27" s="43" t="s">
        <v>41</v>
      </c>
    </row>
    <row r="28" spans="1:4" ht="15.75" thickBot="1" x14ac:dyDescent="0.3">
      <c r="A28" s="128" t="s">
        <v>49</v>
      </c>
      <c r="B28" s="129"/>
      <c r="C28" s="130"/>
    </row>
    <row r="29" spans="1:4" x14ac:dyDescent="0.25">
      <c r="A29" s="16" t="s">
        <v>4</v>
      </c>
      <c r="B29" s="62"/>
      <c r="C29" s="39">
        <f t="shared" ref="C29:C35" si="0">$B$23*B29</f>
        <v>0</v>
      </c>
    </row>
    <row r="30" spans="1:4" x14ac:dyDescent="0.25">
      <c r="A30" s="9" t="s">
        <v>50</v>
      </c>
      <c r="B30" s="63"/>
      <c r="C30" s="39">
        <f t="shared" si="0"/>
        <v>0</v>
      </c>
    </row>
    <row r="31" spans="1:4" x14ac:dyDescent="0.25">
      <c r="A31" s="9" t="s">
        <v>5</v>
      </c>
      <c r="B31" s="63"/>
      <c r="C31" s="39">
        <f t="shared" si="0"/>
        <v>0</v>
      </c>
    </row>
    <row r="32" spans="1:4" x14ac:dyDescent="0.25">
      <c r="A32" s="9" t="s">
        <v>6</v>
      </c>
      <c r="B32" s="63"/>
      <c r="C32" s="39">
        <f t="shared" si="0"/>
        <v>0</v>
      </c>
    </row>
    <row r="33" spans="1:4" x14ac:dyDescent="0.25">
      <c r="A33" s="9" t="s">
        <v>8</v>
      </c>
      <c r="B33" s="63"/>
      <c r="C33" s="39">
        <f t="shared" si="0"/>
        <v>0</v>
      </c>
    </row>
    <row r="34" spans="1:4" x14ac:dyDescent="0.25">
      <c r="A34" s="9" t="s">
        <v>9</v>
      </c>
      <c r="B34" s="63"/>
      <c r="C34" s="39">
        <f t="shared" si="0"/>
        <v>0</v>
      </c>
    </row>
    <row r="35" spans="1:4" ht="15.75" thickBot="1" x14ac:dyDescent="0.3">
      <c r="A35" s="9" t="s">
        <v>7</v>
      </c>
      <c r="B35" s="63"/>
      <c r="C35" s="39">
        <f t="shared" si="0"/>
        <v>0</v>
      </c>
    </row>
    <row r="36" spans="1:4" ht="15.75" thickBot="1" x14ac:dyDescent="0.3">
      <c r="A36" s="128" t="s">
        <v>51</v>
      </c>
      <c r="B36" s="129"/>
      <c r="C36" s="130"/>
    </row>
    <row r="37" spans="1:4" x14ac:dyDescent="0.25">
      <c r="A37" s="9" t="s">
        <v>10</v>
      </c>
      <c r="B37" s="63"/>
      <c r="C37" s="39">
        <f>$B$23*B37</f>
        <v>0</v>
      </c>
      <c r="D37" s="1"/>
    </row>
    <row r="38" spans="1:4" ht="15.75" thickBot="1" x14ac:dyDescent="0.3">
      <c r="A38" s="40" t="s">
        <v>52</v>
      </c>
      <c r="B38" s="64"/>
      <c r="C38" s="41">
        <f>$B$23*B38</f>
        <v>0</v>
      </c>
      <c r="D38" s="1"/>
    </row>
    <row r="39" spans="1:4" ht="15.75" thickBot="1" x14ac:dyDescent="0.3">
      <c r="A39" s="44" t="s">
        <v>27</v>
      </c>
      <c r="B39" s="89">
        <f>SUM(B29:B38)</f>
        <v>0</v>
      </c>
      <c r="C39" s="90"/>
    </row>
    <row r="40" spans="1:4" ht="10.5" customHeight="1" thickBot="1" x14ac:dyDescent="0.3">
      <c r="A40" s="60"/>
      <c r="B40" s="8"/>
      <c r="C40" s="61"/>
    </row>
    <row r="41" spans="1:4" ht="38.25" thickBot="1" x14ac:dyDescent="0.35">
      <c r="A41" s="21" t="s">
        <v>43</v>
      </c>
      <c r="B41" s="22"/>
      <c r="C41" s="23">
        <f>B39*B23</f>
        <v>0</v>
      </c>
    </row>
    <row r="42" spans="1:4" ht="19.5" thickBot="1" x14ac:dyDescent="0.35">
      <c r="A42" s="24" t="s">
        <v>28</v>
      </c>
      <c r="B42" s="25"/>
      <c r="C42" s="26">
        <f>C41*0.2</f>
        <v>0</v>
      </c>
    </row>
    <row r="43" spans="1:4" ht="19.5" thickBot="1" x14ac:dyDescent="0.35">
      <c r="A43" s="27" t="s">
        <v>29</v>
      </c>
      <c r="B43" s="28"/>
      <c r="C43" s="29">
        <f>+C42+C41</f>
        <v>0</v>
      </c>
    </row>
    <row r="44" spans="1:4" ht="15.75" thickBot="1" x14ac:dyDescent="0.3"/>
    <row r="45" spans="1:4" ht="25.5" customHeight="1" thickBot="1" x14ac:dyDescent="0.3">
      <c r="A45" s="99" t="s">
        <v>30</v>
      </c>
      <c r="B45" s="100"/>
      <c r="C45" s="101"/>
    </row>
    <row r="46" spans="1:4" ht="23.25" x14ac:dyDescent="0.35">
      <c r="A46" s="12"/>
      <c r="B46" s="13"/>
      <c r="C46" s="14"/>
    </row>
    <row r="47" spans="1:4" ht="15.75" customHeight="1" x14ac:dyDescent="0.25">
      <c r="A47" s="15" t="s">
        <v>13</v>
      </c>
      <c r="B47" s="102" t="s">
        <v>31</v>
      </c>
      <c r="C47" s="103"/>
    </row>
    <row r="48" spans="1:4" ht="24" thickBot="1" x14ac:dyDescent="0.4">
      <c r="A48" s="4"/>
      <c r="B48" s="5"/>
      <c r="C48" s="6"/>
    </row>
    <row r="49" spans="1:7" x14ac:dyDescent="0.25">
      <c r="A49" s="17" t="s">
        <v>55</v>
      </c>
      <c r="B49" s="136">
        <v>2003</v>
      </c>
      <c r="C49" s="137"/>
    </row>
    <row r="50" spans="1:7" x14ac:dyDescent="0.25">
      <c r="A50" s="133" t="s">
        <v>15</v>
      </c>
      <c r="B50" s="134" t="s">
        <v>32</v>
      </c>
      <c r="C50" s="135"/>
    </row>
    <row r="51" spans="1:7" x14ac:dyDescent="0.25">
      <c r="A51" s="18" t="s">
        <v>17</v>
      </c>
      <c r="B51" s="104">
        <v>450000</v>
      </c>
      <c r="C51" s="105"/>
    </row>
    <row r="52" spans="1:7" x14ac:dyDescent="0.25">
      <c r="A52" s="18" t="s">
        <v>18</v>
      </c>
      <c r="B52" s="106" t="s">
        <v>33</v>
      </c>
      <c r="C52" s="107"/>
    </row>
    <row r="53" spans="1:7" x14ac:dyDescent="0.25">
      <c r="A53" s="18" t="s">
        <v>20</v>
      </c>
      <c r="B53" s="74" t="s">
        <v>34</v>
      </c>
      <c r="C53" s="75"/>
    </row>
    <row r="54" spans="1:7" x14ac:dyDescent="0.25">
      <c r="A54" s="18" t="s">
        <v>22</v>
      </c>
      <c r="B54" s="87" t="s">
        <v>35</v>
      </c>
      <c r="C54" s="88"/>
    </row>
    <row r="55" spans="1:7" ht="60.75" customHeight="1" x14ac:dyDescent="0.25">
      <c r="A55" s="20" t="s">
        <v>24</v>
      </c>
      <c r="B55" s="122" t="s">
        <v>36</v>
      </c>
      <c r="C55" s="123"/>
    </row>
    <row r="56" spans="1:7" ht="97.5" customHeight="1" thickBot="1" x14ac:dyDescent="0.3">
      <c r="A56" s="19" t="s">
        <v>37</v>
      </c>
      <c r="B56" s="85" t="s">
        <v>38</v>
      </c>
      <c r="C56" s="86"/>
      <c r="G56" t="s">
        <v>57</v>
      </c>
    </row>
    <row r="57" spans="1:7" ht="14.25" customHeight="1" thickBot="1" x14ac:dyDescent="0.4">
      <c r="A57" s="2"/>
      <c r="B57" s="53"/>
      <c r="C57" s="54"/>
    </row>
    <row r="58" spans="1:7" ht="21.75" thickBot="1" x14ac:dyDescent="0.4">
      <c r="A58" s="94" t="s">
        <v>11</v>
      </c>
      <c r="B58" s="95"/>
      <c r="C58" s="96"/>
    </row>
    <row r="59" spans="1:7" ht="30.75" customHeight="1" x14ac:dyDescent="0.25">
      <c r="A59" s="68" t="s">
        <v>0</v>
      </c>
      <c r="B59" s="69" t="s">
        <v>2</v>
      </c>
      <c r="C59" s="70"/>
    </row>
    <row r="60" spans="1:7" x14ac:dyDescent="0.25">
      <c r="A60" s="65" t="s">
        <v>47</v>
      </c>
      <c r="B60" s="78" t="s">
        <v>54</v>
      </c>
      <c r="C60" s="79"/>
    </row>
    <row r="61" spans="1:7" x14ac:dyDescent="0.25">
      <c r="A61" s="66" t="s">
        <v>1</v>
      </c>
      <c r="B61" s="97"/>
      <c r="C61" s="98"/>
    </row>
    <row r="62" spans="1:7" ht="15.75" thickBot="1" x14ac:dyDescent="0.3">
      <c r="A62" s="67" t="s">
        <v>48</v>
      </c>
      <c r="B62" s="108">
        <f>B51*B61</f>
        <v>0</v>
      </c>
      <c r="C62" s="109"/>
    </row>
    <row r="63" spans="1:7" ht="15.75" thickBot="1" x14ac:dyDescent="0.3">
      <c r="A63" s="58"/>
      <c r="B63" s="11"/>
      <c r="C63" s="59"/>
    </row>
    <row r="64" spans="1:7" ht="21.75" thickBot="1" x14ac:dyDescent="0.4">
      <c r="A64" s="94" t="s">
        <v>3</v>
      </c>
      <c r="B64" s="95"/>
      <c r="C64" s="96"/>
    </row>
    <row r="65" spans="1:3" ht="24" customHeight="1" thickBot="1" x14ac:dyDescent="0.3">
      <c r="A65" s="126" t="s">
        <v>26</v>
      </c>
      <c r="B65" s="83" t="s">
        <v>53</v>
      </c>
      <c r="C65" s="84"/>
    </row>
    <row r="66" spans="1:3" ht="30.75" thickBot="1" x14ac:dyDescent="0.3">
      <c r="A66" s="127"/>
      <c r="B66" s="71" t="s">
        <v>40</v>
      </c>
      <c r="C66" s="72" t="s">
        <v>41</v>
      </c>
    </row>
    <row r="67" spans="1:3" ht="15.75" thickBot="1" x14ac:dyDescent="0.3">
      <c r="A67" s="80" t="s">
        <v>49</v>
      </c>
      <c r="B67" s="81"/>
      <c r="C67" s="82"/>
    </row>
    <row r="68" spans="1:3" x14ac:dyDescent="0.25">
      <c r="A68" s="16" t="s">
        <v>4</v>
      </c>
      <c r="B68" s="62"/>
      <c r="C68" s="39">
        <f t="shared" ref="C68:C74" si="1">$B$23*B68</f>
        <v>0</v>
      </c>
    </row>
    <row r="69" spans="1:3" x14ac:dyDescent="0.25">
      <c r="A69" s="9" t="s">
        <v>50</v>
      </c>
      <c r="B69" s="63"/>
      <c r="C69" s="39">
        <f t="shared" si="1"/>
        <v>0</v>
      </c>
    </row>
    <row r="70" spans="1:3" x14ac:dyDescent="0.25">
      <c r="A70" s="9" t="s">
        <v>5</v>
      </c>
      <c r="B70" s="63"/>
      <c r="C70" s="39">
        <f t="shared" si="1"/>
        <v>0</v>
      </c>
    </row>
    <row r="71" spans="1:3" x14ac:dyDescent="0.25">
      <c r="A71" s="9" t="s">
        <v>6</v>
      </c>
      <c r="B71" s="63"/>
      <c r="C71" s="39">
        <f t="shared" si="1"/>
        <v>0</v>
      </c>
    </row>
    <row r="72" spans="1:3" x14ac:dyDescent="0.25">
      <c r="A72" s="9" t="s">
        <v>8</v>
      </c>
      <c r="B72" s="63"/>
      <c r="C72" s="39">
        <f t="shared" si="1"/>
        <v>0</v>
      </c>
    </row>
    <row r="73" spans="1:3" x14ac:dyDescent="0.25">
      <c r="A73" s="9" t="s">
        <v>9</v>
      </c>
      <c r="B73" s="63"/>
      <c r="C73" s="39">
        <f t="shared" si="1"/>
        <v>0</v>
      </c>
    </row>
    <row r="74" spans="1:3" ht="15.75" thickBot="1" x14ac:dyDescent="0.3">
      <c r="A74" s="9" t="s">
        <v>7</v>
      </c>
      <c r="B74" s="63"/>
      <c r="C74" s="39">
        <f t="shared" si="1"/>
        <v>0</v>
      </c>
    </row>
    <row r="75" spans="1:3" ht="15.75" thickBot="1" x14ac:dyDescent="0.3">
      <c r="A75" s="80" t="s">
        <v>51</v>
      </c>
      <c r="B75" s="81"/>
      <c r="C75" s="82"/>
    </row>
    <row r="76" spans="1:3" x14ac:dyDescent="0.25">
      <c r="A76" s="9"/>
      <c r="B76" s="63"/>
      <c r="C76" s="39">
        <f>$B$23*B76</f>
        <v>0</v>
      </c>
    </row>
    <row r="77" spans="1:3" ht="15.75" thickBot="1" x14ac:dyDescent="0.3">
      <c r="A77" s="40"/>
      <c r="B77" s="64"/>
      <c r="C77" s="41">
        <f>$B$23*B77</f>
        <v>0</v>
      </c>
    </row>
    <row r="78" spans="1:3" ht="15.75" thickBot="1" x14ac:dyDescent="0.3">
      <c r="A78" s="44" t="s">
        <v>27</v>
      </c>
      <c r="B78" s="89">
        <f>SUM(B68:B77)</f>
        <v>0</v>
      </c>
      <c r="C78" s="90"/>
    </row>
    <row r="79" spans="1:3" ht="15.75" thickBot="1" x14ac:dyDescent="0.3">
      <c r="A79" s="60"/>
      <c r="B79" s="8"/>
      <c r="C79" s="61"/>
    </row>
    <row r="80" spans="1:3" ht="38.25" thickBot="1" x14ac:dyDescent="0.35">
      <c r="A80" s="30" t="s">
        <v>44</v>
      </c>
      <c r="B80" s="31"/>
      <c r="C80" s="32">
        <f>B78*B62</f>
        <v>0</v>
      </c>
    </row>
    <row r="81" spans="1:3" ht="19.5" thickBot="1" x14ac:dyDescent="0.35">
      <c r="A81" s="33" t="s">
        <v>28</v>
      </c>
      <c r="B81" s="34"/>
      <c r="C81" s="35">
        <f>C80*0.2</f>
        <v>0</v>
      </c>
    </row>
    <row r="82" spans="1:3" ht="19.5" thickBot="1" x14ac:dyDescent="0.35">
      <c r="A82" s="36" t="s">
        <v>29</v>
      </c>
      <c r="B82" s="37"/>
      <c r="C82" s="38">
        <f>+C81+C80</f>
        <v>0</v>
      </c>
    </row>
    <row r="83" spans="1:3" ht="15.75" thickBot="1" x14ac:dyDescent="0.3"/>
    <row r="84" spans="1:3" ht="38.25" thickBot="1" x14ac:dyDescent="0.35">
      <c r="A84" s="45" t="s">
        <v>42</v>
      </c>
      <c r="B84" s="46"/>
      <c r="C84" s="73">
        <f>+C80+C41</f>
        <v>0</v>
      </c>
    </row>
    <row r="85" spans="1:3" ht="19.5" thickBot="1" x14ac:dyDescent="0.35">
      <c r="A85" s="47" t="s">
        <v>28</v>
      </c>
      <c r="B85" s="48"/>
      <c r="C85" s="49">
        <f>+C84*0.2</f>
        <v>0</v>
      </c>
    </row>
    <row r="86" spans="1:3" ht="19.5" thickBot="1" x14ac:dyDescent="0.35">
      <c r="A86" s="50" t="s">
        <v>29</v>
      </c>
      <c r="B86" s="51"/>
      <c r="C86" s="52">
        <f>+C84+C85</f>
        <v>0</v>
      </c>
    </row>
  </sheetData>
  <mergeCells count="42">
    <mergeCell ref="A1:C1"/>
    <mergeCell ref="A4:C4"/>
    <mergeCell ref="A7:C7"/>
    <mergeCell ref="A2:C2"/>
    <mergeCell ref="B54:C54"/>
    <mergeCell ref="B23:C23"/>
    <mergeCell ref="B26:C26"/>
    <mergeCell ref="A25:C25"/>
    <mergeCell ref="B39:C39"/>
    <mergeCell ref="B53:C53"/>
    <mergeCell ref="B21:C21"/>
    <mergeCell ref="A28:C28"/>
    <mergeCell ref="A36:C36"/>
    <mergeCell ref="B22:C22"/>
    <mergeCell ref="A26:A27"/>
    <mergeCell ref="B11:C11"/>
    <mergeCell ref="B78:C78"/>
    <mergeCell ref="A19:C19"/>
    <mergeCell ref="A58:C58"/>
    <mergeCell ref="B61:C61"/>
    <mergeCell ref="A64:C64"/>
    <mergeCell ref="A45:C45"/>
    <mergeCell ref="B47:C47"/>
    <mergeCell ref="B50:C50"/>
    <mergeCell ref="B51:C51"/>
    <mergeCell ref="B52:C52"/>
    <mergeCell ref="B56:C56"/>
    <mergeCell ref="B62:C62"/>
    <mergeCell ref="B55:C55"/>
    <mergeCell ref="A65:A66"/>
    <mergeCell ref="B49:C49"/>
    <mergeCell ref="B15:C15"/>
    <mergeCell ref="B9:C9"/>
    <mergeCell ref="B60:C60"/>
    <mergeCell ref="A67:C67"/>
    <mergeCell ref="A75:C75"/>
    <mergeCell ref="B65:C65"/>
    <mergeCell ref="B17:C17"/>
    <mergeCell ref="B16:C16"/>
    <mergeCell ref="B12:C12"/>
    <mergeCell ref="B13:C13"/>
    <mergeCell ref="B14:C14"/>
  </mergeCells>
  <pageMargins left="0.23622047244094491" right="0.23622047244094491" top="0.74803149606299213" bottom="0.74803149606299213" header="0.31496062992125984" footer="0.31496062992125984"/>
  <pageSetup paperSize="9" scale="77" fitToHeight="0" orientation="portrait" r:id="rId1"/>
  <headerFooter>
    <oddFooter>&amp;C&amp;F</oddFooter>
  </headerFooter>
  <rowBreaks count="1" manualBreakCount="1">
    <brk id="43"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a8945d7-4b40-4c55-a8f2-0a101387320b" xsi:nil="true"/>
    <lcf76f155ced4ddcb4097134ff3c332f xmlns="34072eae-cd0e-4aca-8370-8055e756d680">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72AC784ED33CD4982A846B3A9FD5F67" ma:contentTypeVersion="12" ma:contentTypeDescription="Crée un document." ma:contentTypeScope="" ma:versionID="5fc48ef618faebff9d179c05265158b0">
  <xsd:schema xmlns:xsd="http://www.w3.org/2001/XMLSchema" xmlns:xs="http://www.w3.org/2001/XMLSchema" xmlns:p="http://schemas.microsoft.com/office/2006/metadata/properties" xmlns:ns2="34072eae-cd0e-4aca-8370-8055e756d680" xmlns:ns3="4a8945d7-4b40-4c55-a8f2-0a101387320b" targetNamespace="http://schemas.microsoft.com/office/2006/metadata/properties" ma:root="true" ma:fieldsID="df6072dcf8df7910d24ecfe6e4465d40" ns2:_="" ns3:_="">
    <xsd:import namespace="34072eae-cd0e-4aca-8370-8055e756d680"/>
    <xsd:import namespace="4a8945d7-4b40-4c55-a8f2-0a101387320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072eae-cd0e-4aca-8370-8055e756d6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2aa76b9b-0d80-4d7d-a1c0-140d747a8b6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a8945d7-4b40-4c55-a8f2-0a101387320b"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d0cad43-58c8-48cf-b6d8-8020ce7dd291}" ma:internalName="TaxCatchAll" ma:showField="CatchAllData" ma:web="4a8945d7-4b40-4c55-a8f2-0a10138732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446FAE-68FB-40C7-9E6F-FA01F00541BC}">
  <ds:schemaRefs>
    <ds:schemaRef ds:uri="http://schemas.microsoft.com/sharepoint/v3/contenttype/forms"/>
  </ds:schemaRefs>
</ds:datastoreItem>
</file>

<file path=customXml/itemProps2.xml><?xml version="1.0" encoding="utf-8"?>
<ds:datastoreItem xmlns:ds="http://schemas.openxmlformats.org/officeDocument/2006/customXml" ds:itemID="{CF90DB3E-686C-460E-8BE3-AEA75504701F}">
  <ds:schemaRefs>
    <ds:schemaRef ds:uri="http://purl.org/dc/terms/"/>
    <ds:schemaRef ds:uri="http://schemas.openxmlformats.org/package/2006/metadata/core-properties"/>
    <ds:schemaRef ds:uri="4a8945d7-4b40-4c55-a8f2-0a101387320b"/>
    <ds:schemaRef ds:uri="http://schemas.microsoft.com/office/2006/documentManagement/types"/>
    <ds:schemaRef ds:uri="http://schemas.microsoft.com/office/infopath/2007/PartnerControls"/>
    <ds:schemaRef ds:uri="http://schemas.microsoft.com/office/2006/metadata/properties"/>
    <ds:schemaRef ds:uri="http://purl.org/dc/elements/1.1/"/>
    <ds:schemaRef ds:uri="34072eae-cd0e-4aca-8370-8055e756d680"/>
    <ds:schemaRef ds:uri="http://www.w3.org/XML/1998/namespace"/>
    <ds:schemaRef ds:uri="http://purl.org/dc/dcmitype/"/>
  </ds:schemaRefs>
</ds:datastoreItem>
</file>

<file path=customXml/itemProps3.xml><?xml version="1.0" encoding="utf-8"?>
<ds:datastoreItem xmlns:ds="http://schemas.openxmlformats.org/officeDocument/2006/customXml" ds:itemID="{D59B9248-A819-4BBB-8BA5-3297D00772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072eae-cd0e-4aca-8370-8055e756d680"/>
    <ds:schemaRef ds:uri="4a8945d7-4b40-4c55-a8f2-0a10138732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DQE Lot 1</vt:lpstr>
      <vt:lpstr>'DQE Lot 1'!Impression_des_titres</vt:lpstr>
      <vt:lpstr>'DQE Lot 1'!Zone_d_impression</vt:lpstr>
    </vt:vector>
  </TitlesOfParts>
  <Manager/>
  <Company>Centre Hospitalier de Versailles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MATHIEU Grégoire</dc:creator>
  <cp:keywords/>
  <dc:description/>
  <cp:lastModifiedBy>DONCK Sandrine</cp:lastModifiedBy>
  <cp:revision/>
  <cp:lastPrinted>2025-07-29T09:42:32Z</cp:lastPrinted>
  <dcterms:created xsi:type="dcterms:W3CDTF">2020-09-03T13:05:42Z</dcterms:created>
  <dcterms:modified xsi:type="dcterms:W3CDTF">2025-08-27T11:10:57Z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0x010100372AC784ED33CD4982A846B3A9FD5F67</vt:lpwstr>
  </property>
  <property fmtid="{D5CDD505-2E9C-101B-9397-08002B2CF9AE}" pid="3" name="MediaServiceImageTags">
    <vt:lpwstr/>
  </property>
</Properties>
</file>